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0" yWindow="0" windowWidth="28160" windowHeight="16140" tabRatio="689"/>
  </bookViews>
  <sheets>
    <sheet name="1. The Founder Test" sheetId="2" r:id="rId1"/>
    <sheet name="2a. Rate Yourself" sheetId="4" r:id="rId2"/>
    <sheet name="2b. The Equity Split Scorecard" sheetId="1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1" i="4" l="1"/>
  <c r="L9" i="4"/>
  <c r="L10" i="4"/>
  <c r="L12" i="4"/>
  <c r="L13" i="4"/>
  <c r="L14" i="4"/>
  <c r="L15" i="4"/>
  <c r="L8" i="4"/>
  <c r="L7" i="4"/>
  <c r="F7" i="1"/>
  <c r="C7" i="1"/>
  <c r="D7" i="1"/>
  <c r="E7" i="1"/>
  <c r="G7" i="1"/>
  <c r="C8" i="1"/>
  <c r="D8" i="1"/>
  <c r="E8" i="1"/>
  <c r="F8" i="1"/>
  <c r="G8" i="1"/>
  <c r="F9" i="1"/>
  <c r="D9" i="1"/>
  <c r="E9" i="1"/>
  <c r="C9" i="1"/>
  <c r="E26" i="1"/>
  <c r="C26" i="1"/>
  <c r="D26" i="1"/>
  <c r="F26" i="1"/>
  <c r="G26" i="1"/>
  <c r="E27" i="1"/>
  <c r="E29" i="1"/>
  <c r="F27" i="1"/>
  <c r="F29" i="1"/>
  <c r="D27" i="1"/>
  <c r="D29" i="1"/>
  <c r="C27" i="1"/>
  <c r="C29" i="1"/>
  <c r="D12" i="1"/>
  <c r="F12" i="1"/>
  <c r="E12" i="1"/>
  <c r="C12" i="1"/>
  <c r="F31" i="1"/>
  <c r="G27" i="1"/>
  <c r="C31" i="1"/>
  <c r="D31" i="1"/>
  <c r="E31" i="1"/>
  <c r="G31" i="1"/>
</calcChain>
</file>

<file path=xl/sharedStrings.xml><?xml version="1.0" encoding="utf-8"?>
<sst xmlns="http://schemas.openxmlformats.org/spreadsheetml/2006/main" count="61" uniqueCount="48">
  <si>
    <t>Bob</t>
  </si>
  <si>
    <t>Steve</t>
  </si>
  <si>
    <t>The Founder Test</t>
  </si>
  <si>
    <t>Yes</t>
  </si>
  <si>
    <t>No</t>
  </si>
  <si>
    <t>Maybe</t>
  </si>
  <si>
    <t>Do the other founders think you are a founder?</t>
  </si>
  <si>
    <t>Do you have a pre-existing relationship with at least one of the other founders?</t>
  </si>
  <si>
    <t>Do your skills and experience base fit well with those of your co-founders?</t>
  </si>
  <si>
    <t>Are you prepared to forego other life opportunities in favor of the goals of the startup?</t>
  </si>
  <si>
    <t>✔</t>
  </si>
  <si>
    <t>Gold Star Factor</t>
  </si>
  <si>
    <t>Gold Star</t>
  </si>
  <si>
    <t>1. Agreement</t>
  </si>
  <si>
    <t>2. Relationship</t>
  </si>
  <si>
    <t>Gold Star Score</t>
  </si>
  <si>
    <t>9. Fundraising Expertise</t>
  </si>
  <si>
    <t>The Equity Split Scorecard</t>
  </si>
  <si>
    <t>Founder Name: Bob</t>
  </si>
  <si>
    <t xml:space="preserve">Founder Active? </t>
  </si>
  <si>
    <t>Other</t>
  </si>
  <si>
    <t xml:space="preserve">Total Gold Stars  </t>
  </si>
  <si>
    <t xml:space="preserve">Final Equity Split: </t>
  </si>
  <si>
    <t xml:space="preserve">Founder Name: </t>
  </si>
  <si>
    <t xml:space="preserve">Everybody Starts Equal: </t>
  </si>
  <si>
    <t xml:space="preserve">Equity Less the Bonus Pool: </t>
  </si>
  <si>
    <t>© 2016 1x1 Media</t>
  </si>
  <si>
    <t>Jill</t>
  </si>
  <si>
    <t>If you can only work on the startup part-time, do you have a plan to join it full-time soon?</t>
  </si>
  <si>
    <t>3. Part-Time/Full-Time</t>
  </si>
  <si>
    <t>4. Sacrifice</t>
  </si>
  <si>
    <t>5. Personal Runway</t>
  </si>
  <si>
    <t>6. Skills/Experience Fit</t>
  </si>
  <si>
    <t>Do you expect or need to be paid by the startup from the beginning?</t>
  </si>
  <si>
    <t>4. Technical Expertise</t>
  </si>
  <si>
    <t>5. Financial Expertise</t>
  </si>
  <si>
    <t>7. Sales Expertise</t>
  </si>
  <si>
    <t>8. Marketing Expertise</t>
  </si>
  <si>
    <t>1. Startup Leadership Expertise</t>
  </si>
  <si>
    <t>3. Domain Expertise</t>
  </si>
  <si>
    <t>6. Customer Development Expertise</t>
  </si>
  <si>
    <t>2. Previous Exit Expertise</t>
  </si>
  <si>
    <t>1. Startup Leadership Experience</t>
  </si>
  <si>
    <t>Startup Success Factors</t>
  </si>
  <si>
    <t>The Equity Split Scorecard: Rate Yourself</t>
  </si>
  <si>
    <t xml:space="preserve">Bonus Equity Percentage: </t>
  </si>
  <si>
    <t xml:space="preserve">Amount of Bonus Equity Earned: </t>
  </si>
  <si>
    <t xml:space="preserve">Resulting Bonus Equity %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</si>
</sst>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1"/>
      <name val="Open Sans Extrabold"/>
    </font>
    <font>
      <sz val="16"/>
      <color theme="1"/>
      <name val="Open Sans Light"/>
    </font>
    <font>
      <sz val="16"/>
      <color theme="1"/>
      <name val="Open Sans Semibold"/>
    </font>
    <font>
      <sz val="16"/>
      <color theme="1"/>
      <name val="Open Sans Extrabold"/>
    </font>
    <font>
      <sz val="22"/>
      <color rgb="FFE2C847"/>
      <name val="Zapf Dingbats"/>
    </font>
    <font>
      <sz val="16"/>
      <name val="Zapf Dingbats"/>
    </font>
    <font>
      <sz val="26"/>
      <color theme="1"/>
      <name val="Open Sans Extrabold"/>
    </font>
    <font>
      <sz val="22"/>
      <color theme="1"/>
      <name val="Open Sans Extrabold"/>
    </font>
    <font>
      <sz val="16"/>
      <color theme="1"/>
      <name val="Calibri"/>
      <family val="2"/>
      <scheme val="minor"/>
    </font>
    <font>
      <sz val="16"/>
      <color rgb="FF0000FF"/>
      <name val="Open Sans Semibold"/>
    </font>
    <font>
      <sz val="16"/>
      <color rgb="FF3366FF"/>
      <name val="Open Sans Semibold"/>
    </font>
    <font>
      <b/>
      <sz val="22"/>
      <color theme="1"/>
      <name val="Calibri"/>
      <scheme val="minor"/>
    </font>
    <font>
      <sz val="18"/>
      <color rgb="FF3366FF"/>
      <name val="Open Sans Semibold"/>
    </font>
    <font>
      <sz val="16"/>
      <color rgb="FFFF6600"/>
      <name val="Open Sans Extrabold"/>
    </font>
    <font>
      <sz val="16"/>
      <color rgb="FFFF0000"/>
      <name val="Open Sans Semibold"/>
    </font>
    <font>
      <sz val="16"/>
      <name val="Open Sans Semibold"/>
    </font>
    <font>
      <sz val="24"/>
      <color theme="0"/>
      <name val="Calibri"/>
      <family val="2"/>
      <scheme val="minor"/>
    </font>
    <font>
      <sz val="24"/>
      <color theme="1"/>
      <name val="Zapf Dingbats"/>
    </font>
    <font>
      <sz val="24"/>
      <color rgb="FF000000"/>
      <name val="Zapf Dingbats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2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4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8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9" fontId="7" fillId="2" borderId="23" xfId="0" applyNumberFormat="1" applyFont="1" applyFill="1" applyBorder="1" applyAlignment="1">
      <alignment horizontal="center" vertical="center"/>
    </xf>
    <xf numFmtId="9" fontId="7" fillId="2" borderId="23" xfId="0" applyNumberFormat="1" applyFont="1" applyFill="1" applyBorder="1" applyAlignment="1">
      <alignment vertical="center"/>
    </xf>
    <xf numFmtId="9" fontId="7" fillId="3" borderId="23" xfId="0" applyNumberFormat="1" applyFont="1" applyFill="1" applyBorder="1" applyAlignment="1">
      <alignment vertical="center"/>
    </xf>
    <xf numFmtId="9" fontId="7" fillId="3" borderId="24" xfId="0" applyNumberFormat="1" applyFont="1" applyFill="1" applyBorder="1" applyAlignment="1">
      <alignment vertical="center"/>
    </xf>
    <xf numFmtId="9" fontId="7" fillId="0" borderId="24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/>
    <xf numFmtId="0" fontId="6" fillId="0" borderId="14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6" fillId="0" borderId="15" xfId="0" applyFont="1" applyBorder="1" applyAlignment="1"/>
    <xf numFmtId="0" fontId="7" fillId="3" borderId="1" xfId="0" applyFont="1" applyFill="1" applyBorder="1" applyAlignment="1">
      <alignment horizontal="center"/>
    </xf>
    <xf numFmtId="10" fontId="7" fillId="3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right"/>
    </xf>
    <xf numFmtId="9" fontId="7" fillId="3" borderId="17" xfId="1" applyNumberFormat="1" applyFont="1" applyFill="1" applyBorder="1" applyAlignment="1">
      <alignment horizontal="center"/>
    </xf>
    <xf numFmtId="0" fontId="0" fillId="4" borderId="17" xfId="0" applyFill="1" applyBorder="1"/>
    <xf numFmtId="0" fontId="7" fillId="4" borderId="16" xfId="0" applyFont="1" applyFill="1" applyBorder="1" applyAlignment="1">
      <alignment horizontal="center"/>
    </xf>
    <xf numFmtId="0" fontId="6" fillId="4" borderId="16" xfId="0" applyFont="1" applyFill="1" applyBorder="1"/>
    <xf numFmtId="0" fontId="7" fillId="4" borderId="17" xfId="0" applyFont="1" applyFill="1" applyBorder="1"/>
    <xf numFmtId="0" fontId="7" fillId="4" borderId="16" xfId="0" applyFont="1" applyFill="1" applyBorder="1" applyAlignment="1">
      <alignment horizontal="right"/>
    </xf>
    <xf numFmtId="0" fontId="7" fillId="4" borderId="17" xfId="0" applyFont="1" applyFill="1" applyBorder="1" applyAlignment="1">
      <alignment horizontal="center"/>
    </xf>
    <xf numFmtId="0" fontId="7" fillId="3" borderId="17" xfId="0" applyFont="1" applyFill="1" applyBorder="1"/>
    <xf numFmtId="0" fontId="6" fillId="3" borderId="16" xfId="0" applyFont="1" applyFill="1" applyBorder="1"/>
    <xf numFmtId="0" fontId="8" fillId="3" borderId="18" xfId="0" applyFont="1" applyFill="1" applyBorder="1" applyAlignment="1">
      <alignment horizontal="right"/>
    </xf>
    <xf numFmtId="9" fontId="7" fillId="3" borderId="9" xfId="0" applyNumberFormat="1" applyFont="1" applyFill="1" applyBorder="1" applyAlignment="1">
      <alignment horizontal="center"/>
    </xf>
    <xf numFmtId="0" fontId="0" fillId="0" borderId="30" xfId="0" applyBorder="1"/>
    <xf numFmtId="9" fontId="0" fillId="0" borderId="31" xfId="1" applyFont="1" applyBorder="1"/>
    <xf numFmtId="0" fontId="0" fillId="0" borderId="31" xfId="0" applyBorder="1"/>
    <xf numFmtId="0" fontId="0" fillId="0" borderId="32" xfId="0" applyBorder="1"/>
    <xf numFmtId="0" fontId="6" fillId="3" borderId="33" xfId="0" applyFont="1" applyFill="1" applyBorder="1" applyAlignment="1">
      <alignment horizontal="right"/>
    </xf>
    <xf numFmtId="0" fontId="13" fillId="3" borderId="13" xfId="0" applyFont="1" applyFill="1" applyBorder="1"/>
    <xf numFmtId="0" fontId="6" fillId="3" borderId="18" xfId="0" applyFont="1" applyFill="1" applyBorder="1" applyAlignment="1">
      <alignment horizontal="right"/>
    </xf>
    <xf numFmtId="10" fontId="7" fillId="3" borderId="8" xfId="0" applyNumberFormat="1" applyFont="1" applyFill="1" applyBorder="1" applyAlignment="1">
      <alignment horizontal="center"/>
    </xf>
    <xf numFmtId="0" fontId="13" fillId="3" borderId="9" xfId="0" applyFont="1" applyFill="1" applyBorder="1"/>
    <xf numFmtId="10" fontId="0" fillId="0" borderId="31" xfId="0" applyNumberFormat="1" applyBorder="1"/>
    <xf numFmtId="0" fontId="7" fillId="4" borderId="18" xfId="0" applyFont="1" applyFill="1" applyBorder="1" applyAlignment="1">
      <alignment horizontal="right"/>
    </xf>
    <xf numFmtId="9" fontId="7" fillId="4" borderId="8" xfId="0" applyNumberFormat="1" applyFont="1" applyFill="1" applyBorder="1" applyAlignment="1">
      <alignment horizontal="center"/>
    </xf>
    <xf numFmtId="9" fontId="7" fillId="4" borderId="9" xfId="0" applyNumberFormat="1" applyFont="1" applyFill="1" applyBorder="1" applyAlignment="1">
      <alignment horizontal="center"/>
    </xf>
    <xf numFmtId="0" fontId="6" fillId="0" borderId="30" xfId="0" applyFont="1" applyBorder="1"/>
    <xf numFmtId="9" fontId="7" fillId="0" borderId="31" xfId="1" applyFont="1" applyBorder="1" applyAlignment="1">
      <alignment horizontal="center"/>
    </xf>
    <xf numFmtId="9" fontId="7" fillId="0" borderId="31" xfId="0" applyNumberFormat="1" applyFont="1" applyBorder="1" applyAlignment="1">
      <alignment horizontal="center"/>
    </xf>
    <xf numFmtId="0" fontId="7" fillId="0" borderId="32" xfId="0" applyFont="1" applyBorder="1"/>
    <xf numFmtId="164" fontId="7" fillId="3" borderId="12" xfId="1" applyNumberFormat="1" applyFont="1" applyFill="1" applyBorder="1" applyAlignment="1">
      <alignment horizontal="center"/>
    </xf>
    <xf numFmtId="0" fontId="7" fillId="3" borderId="13" xfId="0" applyFont="1" applyFill="1" applyBorder="1"/>
    <xf numFmtId="10" fontId="19" fillId="3" borderId="8" xfId="0" applyNumberFormat="1" applyFont="1" applyFill="1" applyBorder="1" applyAlignment="1">
      <alignment horizontal="center"/>
    </xf>
    <xf numFmtId="0" fontId="6" fillId="3" borderId="19" xfId="0" applyFont="1" applyFill="1" applyBorder="1" applyAlignment="1">
      <alignment horizontal="right"/>
    </xf>
    <xf numFmtId="0" fontId="6" fillId="3" borderId="20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center"/>
    </xf>
    <xf numFmtId="10" fontId="20" fillId="3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33" xfId="0" applyBorder="1"/>
    <xf numFmtId="0" fontId="0" fillId="0" borderId="12" xfId="0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18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4" borderId="22" xfId="0" applyFont="1" applyFill="1" applyBorder="1" applyAlignment="1">
      <alignment horizontal="center"/>
    </xf>
    <xf numFmtId="0" fontId="21" fillId="0" borderId="0" xfId="0" applyFont="1"/>
    <xf numFmtId="0" fontId="20" fillId="3" borderId="20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9" fontId="17" fillId="4" borderId="29" xfId="1" applyFont="1" applyFill="1" applyBorder="1" applyAlignment="1">
      <alignment horizontal="center"/>
    </xf>
    <xf numFmtId="9" fontId="17" fillId="4" borderId="27" xfId="1" applyFont="1" applyFill="1" applyBorder="1" applyAlignment="1">
      <alignment horizontal="center"/>
    </xf>
    <xf numFmtId="9" fontId="17" fillId="4" borderId="28" xfId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</cellXfs>
  <cellStyles count="22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</xdr:colOff>
      <xdr:row>15</xdr:row>
      <xdr:rowOff>73152</xdr:rowOff>
    </xdr:from>
    <xdr:to>
      <xdr:col>8</xdr:col>
      <xdr:colOff>0</xdr:colOff>
      <xdr:row>17</xdr:row>
      <xdr:rowOff>50800</xdr:rowOff>
    </xdr:to>
    <xdr:sp macro="" textlink="">
      <xdr:nvSpPr>
        <xdr:cNvPr id="5" name="Left Brace 4"/>
        <xdr:cNvSpPr/>
      </xdr:nvSpPr>
      <xdr:spPr>
        <a:xfrm rot="16200000">
          <a:off x="9023096" y="3587496"/>
          <a:ext cx="363728" cy="3556000"/>
        </a:xfrm>
        <a:prstGeom prst="lef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/>
        <a:lstStyle/>
        <a:p>
          <a:endParaRPr lang="en-US"/>
        </a:p>
      </xdr:txBody>
    </xdr:sp>
    <xdr:clientData/>
  </xdr:twoCellAnchor>
  <xdr:oneCellAnchor>
    <xdr:from>
      <xdr:col>4</xdr:col>
      <xdr:colOff>182544</xdr:colOff>
      <xdr:row>17</xdr:row>
      <xdr:rowOff>144780</xdr:rowOff>
    </xdr:from>
    <xdr:ext cx="1056700" cy="584776"/>
    <xdr:sp macro="" textlink="">
      <xdr:nvSpPr>
        <xdr:cNvPr id="6" name="TextBox 5"/>
        <xdr:cNvSpPr txBox="1"/>
      </xdr:nvSpPr>
      <xdr:spPr>
        <a:xfrm>
          <a:off x="8513744" y="5605780"/>
          <a:ext cx="1056700" cy="584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600">
              <a:latin typeface="Open Sans Extrabold"/>
              <a:cs typeface="Open Sans Extrabold"/>
            </a:rPr>
            <a:t>Typical</a:t>
          </a:r>
        </a:p>
        <a:p>
          <a:pPr algn="ctr"/>
          <a:r>
            <a:rPr lang="en-US" sz="1600">
              <a:latin typeface="Open Sans Extrabold"/>
              <a:cs typeface="Open Sans Extrabold"/>
            </a:rPr>
            <a:t>Founder</a:t>
          </a:r>
        </a:p>
      </xdr:txBody>
    </xdr:sp>
    <xdr:clientData/>
  </xdr:oneCellAnchor>
  <xdr:twoCellAnchor>
    <xdr:from>
      <xdr:col>8</xdr:col>
      <xdr:colOff>20320</xdr:colOff>
      <xdr:row>15</xdr:row>
      <xdr:rowOff>73660</xdr:rowOff>
    </xdr:from>
    <xdr:to>
      <xdr:col>11</xdr:col>
      <xdr:colOff>0</xdr:colOff>
      <xdr:row>17</xdr:row>
      <xdr:rowOff>53848</xdr:rowOff>
    </xdr:to>
    <xdr:sp macro="" textlink="">
      <xdr:nvSpPr>
        <xdr:cNvPr id="7" name="Left Brace 6"/>
        <xdr:cNvSpPr/>
      </xdr:nvSpPr>
      <xdr:spPr>
        <a:xfrm rot="16200000">
          <a:off x="11608816" y="4372864"/>
          <a:ext cx="361188" cy="1922780"/>
        </a:xfrm>
        <a:prstGeom prst="lef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/>
        <a:lstStyle/>
        <a:p>
          <a:endParaRPr lang="en-US"/>
        </a:p>
      </xdr:txBody>
    </xdr:sp>
    <xdr:clientData/>
  </xdr:twoCellAnchor>
  <xdr:oneCellAnchor>
    <xdr:from>
      <xdr:col>8</xdr:col>
      <xdr:colOff>271780</xdr:colOff>
      <xdr:row>17</xdr:row>
      <xdr:rowOff>144780</xdr:rowOff>
    </xdr:from>
    <xdr:ext cx="1419379" cy="584776"/>
    <xdr:sp macro="" textlink="">
      <xdr:nvSpPr>
        <xdr:cNvPr id="8" name="TextBox 7"/>
        <xdr:cNvSpPr txBox="1"/>
      </xdr:nvSpPr>
      <xdr:spPr>
        <a:xfrm>
          <a:off x="11079480" y="5605780"/>
          <a:ext cx="1419379" cy="584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600">
              <a:latin typeface="Open Sans Extrabold"/>
              <a:cs typeface="Open Sans Extrabold"/>
            </a:rPr>
            <a:t>Exceptional</a:t>
          </a:r>
        </a:p>
        <a:p>
          <a:pPr algn="ctr"/>
          <a:r>
            <a:rPr lang="en-US" sz="1600">
              <a:latin typeface="Open Sans Extrabold"/>
              <a:cs typeface="Open Sans Extrabold"/>
            </a:rPr>
            <a:t>Founder</a:t>
          </a:r>
        </a:p>
      </xdr:txBody>
    </xdr:sp>
    <xdr:clientData/>
  </xdr:oneCellAnchor>
  <xdr:twoCellAnchor>
    <xdr:from>
      <xdr:col>8</xdr:col>
      <xdr:colOff>38100</xdr:colOff>
      <xdr:row>4</xdr:row>
      <xdr:rowOff>165100</xdr:rowOff>
    </xdr:from>
    <xdr:to>
      <xdr:col>11</xdr:col>
      <xdr:colOff>12700</xdr:colOff>
      <xdr:row>4</xdr:row>
      <xdr:rowOff>165100</xdr:rowOff>
    </xdr:to>
    <xdr:cxnSp macro="">
      <xdr:nvCxnSpPr>
        <xdr:cNvPr id="3" name="Straight Arrow Connector 2"/>
        <xdr:cNvCxnSpPr/>
      </xdr:nvCxnSpPr>
      <xdr:spPr>
        <a:xfrm>
          <a:off x="10845800" y="2425700"/>
          <a:ext cx="19177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38100</xdr:colOff>
      <xdr:row>3</xdr:row>
      <xdr:rowOff>86360</xdr:rowOff>
    </xdr:from>
    <xdr:ext cx="2019102" cy="338554"/>
    <xdr:sp macro="" textlink="">
      <xdr:nvSpPr>
        <xdr:cNvPr id="4" name="TextBox 3"/>
        <xdr:cNvSpPr txBox="1"/>
      </xdr:nvSpPr>
      <xdr:spPr>
        <a:xfrm>
          <a:off x="11021060" y="1163320"/>
          <a:ext cx="2019102" cy="3385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latin typeface="Open Sans Semibold"/>
              <a:cs typeface="Open Sans Semibold"/>
            </a:rPr>
            <a:t>Gold Star Earned...</a:t>
          </a:r>
        </a:p>
      </xdr:txBody>
    </xdr:sp>
    <xdr:clientData/>
  </xdr:oneCellAnchor>
  <xdr:twoCellAnchor>
    <xdr:from>
      <xdr:col>8</xdr:col>
      <xdr:colOff>25400</xdr:colOff>
      <xdr:row>4</xdr:row>
      <xdr:rowOff>16877</xdr:rowOff>
    </xdr:from>
    <xdr:to>
      <xdr:col>8</xdr:col>
      <xdr:colOff>25400</xdr:colOff>
      <xdr:row>4</xdr:row>
      <xdr:rowOff>304800</xdr:rowOff>
    </xdr:to>
    <xdr:cxnSp macro="">
      <xdr:nvCxnSpPr>
        <xdr:cNvPr id="10" name="Straight Connector 9"/>
        <xdr:cNvCxnSpPr/>
      </xdr:nvCxnSpPr>
      <xdr:spPr>
        <a:xfrm>
          <a:off x="10833100" y="2277477"/>
          <a:ext cx="0" cy="287923"/>
        </a:xfrm>
        <a:prstGeom prst="lin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584200</xdr:colOff>
      <xdr:row>3</xdr:row>
      <xdr:rowOff>0</xdr:rowOff>
    </xdr:from>
    <xdr:ext cx="4903907" cy="338554"/>
    <xdr:sp macro="" textlink="">
      <xdr:nvSpPr>
        <xdr:cNvPr id="2" name="TextBox 1"/>
        <xdr:cNvSpPr txBox="1"/>
      </xdr:nvSpPr>
      <xdr:spPr>
        <a:xfrm>
          <a:off x="9728200" y="825500"/>
          <a:ext cx="4903907" cy="3385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latin typeface="Open Sans Semibold"/>
              <a:cs typeface="Open Sans Semibold"/>
            </a:rPr>
            <a:t>1. Start by entering the amount of Bonus Equity.</a:t>
          </a:r>
        </a:p>
      </xdr:txBody>
    </xdr:sp>
    <xdr:clientData/>
  </xdr:oneCellAnchor>
  <xdr:oneCellAnchor>
    <xdr:from>
      <xdr:col>7</xdr:col>
      <xdr:colOff>584201</xdr:colOff>
      <xdr:row>4</xdr:row>
      <xdr:rowOff>127000</xdr:rowOff>
    </xdr:from>
    <xdr:ext cx="4978400" cy="584776"/>
    <xdr:sp macro="" textlink="">
      <xdr:nvSpPr>
        <xdr:cNvPr id="3" name="TextBox 2"/>
        <xdr:cNvSpPr txBox="1"/>
      </xdr:nvSpPr>
      <xdr:spPr>
        <a:xfrm>
          <a:off x="9728201" y="1282700"/>
          <a:ext cx="4978400" cy="584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>
              <a:latin typeface="Open Sans Semibold"/>
              <a:cs typeface="Open Sans Semibold"/>
            </a:rPr>
            <a:t>2. Enter Founder names</a:t>
          </a:r>
          <a:r>
            <a:rPr lang="en-US" sz="1600" baseline="0">
              <a:latin typeface="Open Sans Semibold"/>
              <a:cs typeface="Open Sans Semibold"/>
            </a:rPr>
            <a:t> (the formulas will calculate the equal equity starting point.)</a:t>
          </a:r>
        </a:p>
      </xdr:txBody>
    </xdr:sp>
    <xdr:clientData/>
  </xdr:oneCellAnchor>
  <xdr:twoCellAnchor>
    <xdr:from>
      <xdr:col>7</xdr:col>
      <xdr:colOff>228600</xdr:colOff>
      <xdr:row>5</xdr:row>
      <xdr:rowOff>20320</xdr:rowOff>
    </xdr:from>
    <xdr:to>
      <xdr:col>7</xdr:col>
      <xdr:colOff>503936</xdr:colOff>
      <xdr:row>7</xdr:row>
      <xdr:rowOff>279400</xdr:rowOff>
    </xdr:to>
    <xdr:sp macro="" textlink="">
      <xdr:nvSpPr>
        <xdr:cNvPr id="4" name="Right Brace 3"/>
        <xdr:cNvSpPr/>
      </xdr:nvSpPr>
      <xdr:spPr>
        <a:xfrm>
          <a:off x="9372600" y="1315720"/>
          <a:ext cx="275336" cy="551180"/>
        </a:xfrm>
        <a:prstGeom prst="righ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7</xdr:col>
      <xdr:colOff>203200</xdr:colOff>
      <xdr:row>12</xdr:row>
      <xdr:rowOff>20320</xdr:rowOff>
    </xdr:from>
    <xdr:to>
      <xdr:col>7</xdr:col>
      <xdr:colOff>482600</xdr:colOff>
      <xdr:row>20</xdr:row>
      <xdr:rowOff>266700</xdr:rowOff>
    </xdr:to>
    <xdr:sp macro="" textlink="">
      <xdr:nvSpPr>
        <xdr:cNvPr id="5" name="Right Brace 4"/>
        <xdr:cNvSpPr/>
      </xdr:nvSpPr>
      <xdr:spPr>
        <a:xfrm>
          <a:off x="9347200" y="3042920"/>
          <a:ext cx="279400" cy="2583180"/>
        </a:xfrm>
        <a:prstGeom prst="righ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/>
        <a:lstStyle/>
        <a:p>
          <a:endParaRPr lang="en-US"/>
        </a:p>
      </xdr:txBody>
    </xdr:sp>
    <xdr:clientData/>
  </xdr:twoCellAnchor>
  <xdr:oneCellAnchor>
    <xdr:from>
      <xdr:col>7</xdr:col>
      <xdr:colOff>571501</xdr:colOff>
      <xdr:row>15</xdr:row>
      <xdr:rowOff>241300</xdr:rowOff>
    </xdr:from>
    <xdr:ext cx="5295900" cy="584776"/>
    <xdr:sp macro="" textlink="">
      <xdr:nvSpPr>
        <xdr:cNvPr id="6" name="TextBox 5"/>
        <xdr:cNvSpPr txBox="1"/>
      </xdr:nvSpPr>
      <xdr:spPr>
        <a:xfrm>
          <a:off x="9715501" y="4140200"/>
          <a:ext cx="5295900" cy="584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>
              <a:latin typeface="Open Sans Semibold"/>
              <a:cs typeface="Open Sans Semibold"/>
            </a:rPr>
            <a:t>3. Enter a 1 for each founder's Gold Star</a:t>
          </a:r>
          <a:r>
            <a:rPr lang="en-US" sz="1600" baseline="0">
              <a:latin typeface="Open Sans Semibold"/>
              <a:cs typeface="Open Sans Semibold"/>
            </a:rPr>
            <a:t> from the Rate Yourself tab.</a:t>
          </a:r>
        </a:p>
      </xdr:txBody>
    </xdr:sp>
    <xdr:clientData/>
  </xdr:oneCellAnchor>
  <xdr:twoCellAnchor>
    <xdr:from>
      <xdr:col>7</xdr:col>
      <xdr:colOff>228600</xdr:colOff>
      <xdr:row>3</xdr:row>
      <xdr:rowOff>45720</xdr:rowOff>
    </xdr:from>
    <xdr:to>
      <xdr:col>7</xdr:col>
      <xdr:colOff>503936</xdr:colOff>
      <xdr:row>3</xdr:row>
      <xdr:rowOff>316992</xdr:rowOff>
    </xdr:to>
    <xdr:sp macro="" textlink="">
      <xdr:nvSpPr>
        <xdr:cNvPr id="7" name="Right Brace 6"/>
        <xdr:cNvSpPr>
          <a:spLocks/>
        </xdr:cNvSpPr>
      </xdr:nvSpPr>
      <xdr:spPr>
        <a:xfrm>
          <a:off x="9372600" y="871220"/>
          <a:ext cx="275336" cy="271272"/>
        </a:xfrm>
        <a:prstGeom prst="righ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7</xdr:col>
      <xdr:colOff>165099</xdr:colOff>
      <xdr:row>27</xdr:row>
      <xdr:rowOff>101600</xdr:rowOff>
    </xdr:from>
    <xdr:to>
      <xdr:col>7</xdr:col>
      <xdr:colOff>449069</xdr:colOff>
      <xdr:row>31</xdr:row>
      <xdr:rowOff>38100</xdr:rowOff>
    </xdr:to>
    <xdr:sp macro="" textlink="">
      <xdr:nvSpPr>
        <xdr:cNvPr id="8" name="Right Brace 7"/>
        <xdr:cNvSpPr/>
      </xdr:nvSpPr>
      <xdr:spPr>
        <a:xfrm>
          <a:off x="9309099" y="7531100"/>
          <a:ext cx="283970" cy="1028700"/>
        </a:xfrm>
        <a:prstGeom prst="rightBrace">
          <a:avLst/>
        </a:prstGeom>
        <a:ln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/>
        <a:lstStyle/>
        <a:p>
          <a:endParaRPr lang="en-US"/>
        </a:p>
      </xdr:txBody>
    </xdr:sp>
    <xdr:clientData/>
  </xdr:twoCellAnchor>
  <xdr:oneCellAnchor>
    <xdr:from>
      <xdr:col>7</xdr:col>
      <xdr:colOff>571501</xdr:colOff>
      <xdr:row>28</xdr:row>
      <xdr:rowOff>241300</xdr:rowOff>
    </xdr:from>
    <xdr:ext cx="5295900" cy="338554"/>
    <xdr:sp macro="" textlink="">
      <xdr:nvSpPr>
        <xdr:cNvPr id="9" name="TextBox 8"/>
        <xdr:cNvSpPr txBox="1"/>
      </xdr:nvSpPr>
      <xdr:spPr>
        <a:xfrm>
          <a:off x="9715501" y="7874000"/>
          <a:ext cx="5295900" cy="3385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>
              <a:latin typeface="Open Sans Semibold"/>
              <a:cs typeface="Open Sans Semibold"/>
            </a:rPr>
            <a:t>4. Review the resulting equity split percentages.</a:t>
          </a:r>
          <a:endParaRPr lang="en-US" sz="1600" baseline="0">
            <a:latin typeface="Open Sans Semibold"/>
            <a:cs typeface="Open Sans Semibold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1:N11"/>
  <sheetViews>
    <sheetView tabSelected="1" workbookViewId="0">
      <selection activeCell="C5" sqref="C5"/>
    </sheetView>
  </sheetViews>
  <sheetFormatPr baseColWidth="10" defaultColWidth="11" defaultRowHeight="15" x14ac:dyDescent="0"/>
  <cols>
    <col min="1" max="1" width="5.6640625" customWidth="1"/>
    <col min="2" max="2" width="32.6640625" bestFit="1" customWidth="1"/>
    <col min="3" max="3" width="61" customWidth="1"/>
    <col min="5" max="5" width="13.1640625" customWidth="1"/>
  </cols>
  <sheetData>
    <row r="1" spans="2:14" ht="16" thickBot="1"/>
    <row r="2" spans="2:14" ht="32" thickBot="1">
      <c r="B2" s="93" t="s">
        <v>2</v>
      </c>
      <c r="C2" s="94"/>
      <c r="D2" s="94"/>
      <c r="E2" s="94"/>
      <c r="F2" s="95"/>
    </row>
    <row r="3" spans="2:14" ht="23">
      <c r="B3" s="73"/>
      <c r="C3" s="74"/>
      <c r="D3" s="75" t="s">
        <v>3</v>
      </c>
      <c r="E3" s="75" t="s">
        <v>5</v>
      </c>
      <c r="F3" s="76" t="s">
        <v>4</v>
      </c>
    </row>
    <row r="4" spans="2:14" ht="36" customHeight="1">
      <c r="B4" s="7" t="s">
        <v>13</v>
      </c>
      <c r="C4" s="71" t="s">
        <v>6</v>
      </c>
      <c r="D4" s="87"/>
      <c r="E4" s="88"/>
      <c r="F4" s="91"/>
    </row>
    <row r="5" spans="2:14" ht="56" customHeight="1">
      <c r="B5" s="7" t="s">
        <v>14</v>
      </c>
      <c r="C5" s="71" t="s">
        <v>7</v>
      </c>
      <c r="D5" s="87"/>
      <c r="E5" s="87"/>
      <c r="F5" s="91"/>
    </row>
    <row r="6" spans="2:14" ht="56" customHeight="1">
      <c r="B6" s="7" t="s">
        <v>29</v>
      </c>
      <c r="C6" s="72" t="s">
        <v>28</v>
      </c>
      <c r="D6" s="87"/>
      <c r="E6" s="87"/>
      <c r="F6" s="91"/>
    </row>
    <row r="7" spans="2:14" ht="52" customHeight="1">
      <c r="B7" s="7" t="s">
        <v>30</v>
      </c>
      <c r="C7" s="71" t="s">
        <v>9</v>
      </c>
      <c r="D7" s="87"/>
      <c r="E7" s="88"/>
      <c r="F7" s="91"/>
    </row>
    <row r="8" spans="2:14" ht="58" customHeight="1">
      <c r="B8" s="7" t="s">
        <v>31</v>
      </c>
      <c r="C8" s="72" t="s">
        <v>33</v>
      </c>
      <c r="D8" s="87"/>
      <c r="E8" s="88"/>
      <c r="F8" s="91"/>
    </row>
    <row r="9" spans="2:14" ht="54" customHeight="1" thickBot="1">
      <c r="B9" s="77" t="s">
        <v>32</v>
      </c>
      <c r="C9" s="78" t="s">
        <v>8</v>
      </c>
      <c r="D9" s="89"/>
      <c r="E9" s="90"/>
      <c r="F9" s="92"/>
      <c r="N9" s="84" t="s">
        <v>10</v>
      </c>
    </row>
    <row r="11" spans="2:14" ht="23">
      <c r="B11" s="68" t="s">
        <v>26</v>
      </c>
    </row>
  </sheetData>
  <mergeCells count="1">
    <mergeCell ref="B2:F2"/>
  </mergeCells>
  <dataValidations count="1">
    <dataValidation type="list" allowBlank="1" showInputMessage="1" showErrorMessage="1" sqref="D4:F9">
      <formula1>$N$9:$N$10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workbookViewId="0">
      <selection activeCell="J7" sqref="J7"/>
    </sheetView>
  </sheetViews>
  <sheetFormatPr baseColWidth="10" defaultColWidth="11" defaultRowHeight="15" x14ac:dyDescent="0"/>
  <cols>
    <col min="1" max="1" width="5.6640625" customWidth="1"/>
    <col min="2" max="2" width="45.83203125" style="2" customWidth="1"/>
    <col min="3" max="3" width="7" style="2" bestFit="1" customWidth="1"/>
    <col min="4" max="5" width="7" bestFit="1" customWidth="1"/>
    <col min="6" max="11" width="8.5" bestFit="1" customWidth="1"/>
    <col min="12" max="12" width="10.1640625" customWidth="1"/>
  </cols>
  <sheetData>
    <row r="1" spans="2:12" ht="16" thickBot="1"/>
    <row r="2" spans="2:12" ht="29" thickBot="1">
      <c r="B2" s="96" t="s">
        <v>44</v>
      </c>
      <c r="C2" s="97"/>
      <c r="D2" s="97"/>
      <c r="E2" s="97"/>
      <c r="F2" s="97"/>
      <c r="G2" s="97"/>
      <c r="H2" s="97"/>
      <c r="I2" s="97"/>
      <c r="J2" s="97"/>
      <c r="K2" s="97"/>
      <c r="L2" s="98"/>
    </row>
    <row r="3" spans="2:12" ht="25" customHeight="1" thickBot="1">
      <c r="B3" s="99" t="s">
        <v>18</v>
      </c>
      <c r="C3" s="100"/>
      <c r="D3" s="100"/>
      <c r="E3" s="100"/>
      <c r="F3" s="100"/>
      <c r="G3" s="100"/>
      <c r="H3" s="100"/>
      <c r="I3" s="100"/>
      <c r="J3" s="100"/>
      <c r="K3" s="100"/>
      <c r="L3" s="101"/>
    </row>
    <row r="4" spans="2:12" ht="21" customHeight="1">
      <c r="B4" s="18"/>
      <c r="C4" s="5"/>
      <c r="D4" s="3"/>
      <c r="E4" s="3"/>
      <c r="F4" s="3"/>
      <c r="G4" s="6"/>
      <c r="H4" s="4"/>
      <c r="I4" s="4"/>
      <c r="J4" s="4"/>
      <c r="K4" s="4"/>
      <c r="L4" s="19"/>
    </row>
    <row r="5" spans="2:12" ht="32" customHeight="1" thickBot="1">
      <c r="B5" s="20"/>
      <c r="C5" s="21"/>
      <c r="D5" s="22"/>
      <c r="E5" s="22"/>
      <c r="F5" s="22"/>
      <c r="G5" s="23"/>
      <c r="H5" s="23"/>
      <c r="I5" s="23"/>
      <c r="J5" s="23"/>
      <c r="K5" s="23"/>
      <c r="L5" s="24"/>
    </row>
    <row r="6" spans="2:12" ht="47" thickBot="1">
      <c r="B6" s="12" t="s">
        <v>11</v>
      </c>
      <c r="C6" s="13">
        <v>0.7</v>
      </c>
      <c r="D6" s="14">
        <v>0.8</v>
      </c>
      <c r="E6" s="14">
        <v>0.9</v>
      </c>
      <c r="F6" s="13">
        <v>1</v>
      </c>
      <c r="G6" s="14">
        <v>1.1000000000000001</v>
      </c>
      <c r="H6" s="14">
        <v>1.2</v>
      </c>
      <c r="I6" s="15">
        <v>1.3</v>
      </c>
      <c r="J6" s="15">
        <v>1.4</v>
      </c>
      <c r="K6" s="16">
        <v>1.5</v>
      </c>
      <c r="L6" s="17" t="s">
        <v>12</v>
      </c>
    </row>
    <row r="7" spans="2:12" ht="27" customHeight="1" thickBot="1">
      <c r="B7" s="79" t="s">
        <v>38</v>
      </c>
      <c r="C7" s="9"/>
      <c r="D7" s="9"/>
      <c r="E7" s="9"/>
      <c r="F7" s="9"/>
      <c r="G7" s="9"/>
      <c r="H7" s="9"/>
      <c r="I7" s="10"/>
      <c r="J7" s="85">
        <v>1</v>
      </c>
      <c r="K7" s="10"/>
      <c r="L7" s="11" t="str">
        <f>IF(SUM(I7:K7)&gt;=1,"✪","")</f>
        <v>✪</v>
      </c>
    </row>
    <row r="8" spans="2:12" ht="27" customHeight="1" thickBot="1">
      <c r="B8" s="80" t="s">
        <v>41</v>
      </c>
      <c r="C8" s="9"/>
      <c r="D8" s="9"/>
      <c r="E8" s="9"/>
      <c r="F8" s="9"/>
      <c r="G8" s="9"/>
      <c r="H8" s="9"/>
      <c r="I8" s="85">
        <v>1</v>
      </c>
      <c r="J8" s="10"/>
      <c r="K8" s="10"/>
      <c r="L8" s="8" t="str">
        <f>IF(SUM(I8:K8)&gt;=1,"✪","")</f>
        <v>✪</v>
      </c>
    </row>
    <row r="9" spans="2:12" ht="27" customHeight="1" thickBot="1">
      <c r="B9" s="80" t="s">
        <v>39</v>
      </c>
      <c r="C9" s="9"/>
      <c r="D9" s="9"/>
      <c r="E9" s="9"/>
      <c r="F9" s="86">
        <v>1</v>
      </c>
      <c r="G9" s="9"/>
      <c r="H9" s="9"/>
      <c r="I9" s="10"/>
      <c r="J9" s="10"/>
      <c r="K9" s="10"/>
      <c r="L9" s="8" t="str">
        <f t="shared" ref="L9:L15" si="0">IF(SUM(I9:K9)&gt;=1,"✪","")</f>
        <v/>
      </c>
    </row>
    <row r="10" spans="2:12" ht="27" customHeight="1" thickBot="1">
      <c r="B10" s="80" t="s">
        <v>34</v>
      </c>
      <c r="C10" s="9"/>
      <c r="D10" s="9"/>
      <c r="E10" s="9"/>
      <c r="F10" s="86">
        <v>1</v>
      </c>
      <c r="G10" s="9"/>
      <c r="H10" s="9"/>
      <c r="I10" s="10"/>
      <c r="J10" s="10"/>
      <c r="K10" s="10"/>
      <c r="L10" s="8" t="str">
        <f t="shared" si="0"/>
        <v/>
      </c>
    </row>
    <row r="11" spans="2:12" ht="27" customHeight="1" thickBot="1">
      <c r="B11" s="80" t="s">
        <v>35</v>
      </c>
      <c r="C11" s="9"/>
      <c r="D11" s="9"/>
      <c r="E11" s="9"/>
      <c r="F11" s="9"/>
      <c r="G11" s="9"/>
      <c r="H11" s="86">
        <v>1</v>
      </c>
      <c r="I11" s="10"/>
      <c r="J11" s="10"/>
      <c r="K11" s="10"/>
      <c r="L11" s="8" t="str">
        <f>IF(SUM(I11:K11)&gt;=1,"✪","")</f>
        <v/>
      </c>
    </row>
    <row r="12" spans="2:12" ht="27" customHeight="1" thickBot="1">
      <c r="B12" s="80" t="s">
        <v>40</v>
      </c>
      <c r="C12" s="9"/>
      <c r="D12" s="9"/>
      <c r="E12" s="86">
        <v>1</v>
      </c>
      <c r="F12" s="9"/>
      <c r="G12" s="9"/>
      <c r="H12" s="9"/>
      <c r="I12" s="10"/>
      <c r="J12" s="10"/>
      <c r="K12" s="10"/>
      <c r="L12" s="8" t="str">
        <f t="shared" si="0"/>
        <v/>
      </c>
    </row>
    <row r="13" spans="2:12" ht="27" customHeight="1" thickBot="1">
      <c r="B13" s="80" t="s">
        <v>36</v>
      </c>
      <c r="C13" s="9"/>
      <c r="D13" s="9"/>
      <c r="E13" s="86">
        <v>1</v>
      </c>
      <c r="F13" s="9"/>
      <c r="G13" s="9"/>
      <c r="H13" s="9"/>
      <c r="I13" s="10"/>
      <c r="J13" s="10"/>
      <c r="K13" s="10"/>
      <c r="L13" s="8" t="str">
        <f t="shared" si="0"/>
        <v/>
      </c>
    </row>
    <row r="14" spans="2:12" ht="27" customHeight="1" thickBot="1">
      <c r="B14" s="80" t="s">
        <v>37</v>
      </c>
      <c r="C14" s="9"/>
      <c r="D14" s="9"/>
      <c r="E14" s="86">
        <v>1</v>
      </c>
      <c r="F14" s="9"/>
      <c r="G14" s="9"/>
      <c r="H14" s="9"/>
      <c r="I14" s="10"/>
      <c r="J14" s="10"/>
      <c r="K14" s="10"/>
      <c r="L14" s="8" t="str">
        <f t="shared" si="0"/>
        <v/>
      </c>
    </row>
    <row r="15" spans="2:12" ht="27" customHeight="1" thickBot="1">
      <c r="B15" s="81" t="s">
        <v>16</v>
      </c>
      <c r="C15" s="9"/>
      <c r="D15" s="9"/>
      <c r="E15" s="9"/>
      <c r="F15" s="9"/>
      <c r="G15" s="9"/>
      <c r="H15" s="86">
        <v>1</v>
      </c>
      <c r="I15" s="10"/>
      <c r="J15" s="10"/>
      <c r="K15" s="10"/>
      <c r="L15" s="8" t="str">
        <f t="shared" si="0"/>
        <v/>
      </c>
    </row>
    <row r="23" spans="2:2" ht="23">
      <c r="B23" s="68" t="s">
        <v>26</v>
      </c>
    </row>
  </sheetData>
  <mergeCells count="2">
    <mergeCell ref="B2:L2"/>
    <mergeCell ref="B3:L3"/>
  </mergeCells>
  <pageMargins left="0.75" right="0.75" top="1" bottom="1" header="0.5" footer="0.5"/>
  <pageSetup orientation="portrait" horizontalDpi="4294967292" verticalDpi="4294967292"/>
  <ignoredErrors>
    <ignoredError sqref="L11 L15" formulaRang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workbookViewId="0">
      <selection activeCell="C8" sqref="C8"/>
    </sheetView>
  </sheetViews>
  <sheetFormatPr baseColWidth="10" defaultColWidth="11" defaultRowHeight="15" x14ac:dyDescent="0"/>
  <cols>
    <col min="1" max="1" width="5.6640625" customWidth="1"/>
    <col min="2" max="2" width="45.6640625" customWidth="1"/>
    <col min="3" max="3" width="13.83203125" customWidth="1"/>
    <col min="4" max="5" width="12.33203125" bestFit="1" customWidth="1"/>
    <col min="6" max="6" width="12.5" bestFit="1" customWidth="1"/>
    <col min="7" max="7" width="12.33203125" customWidth="1"/>
  </cols>
  <sheetData>
    <row r="1" spans="2:9" ht="16" thickBot="1"/>
    <row r="2" spans="2:9" ht="36" customHeight="1">
      <c r="B2" s="105" t="s">
        <v>17</v>
      </c>
      <c r="C2" s="106"/>
      <c r="D2" s="106"/>
      <c r="E2" s="106"/>
      <c r="F2" s="106"/>
      <c r="G2" s="107"/>
    </row>
    <row r="3" spans="2:9" ht="13" customHeight="1" thickBot="1">
      <c r="B3" s="108"/>
      <c r="C3" s="109"/>
      <c r="D3" s="109"/>
      <c r="E3" s="109"/>
      <c r="F3" s="109"/>
      <c r="G3" s="110"/>
    </row>
    <row r="4" spans="2:9" ht="26" thickBot="1">
      <c r="B4" s="83" t="s">
        <v>45</v>
      </c>
      <c r="C4" s="102">
        <v>0.25</v>
      </c>
      <c r="D4" s="103"/>
      <c r="E4" s="103"/>
      <c r="F4" s="103"/>
      <c r="G4" s="104"/>
      <c r="I4" s="82"/>
    </row>
    <row r="5" spans="2:9" ht="11" customHeight="1" thickBot="1">
      <c r="B5" s="44"/>
      <c r="C5" s="45"/>
      <c r="D5" s="46"/>
      <c r="E5" s="46"/>
      <c r="F5" s="46"/>
      <c r="G5" s="47"/>
    </row>
    <row r="6" spans="2:9" ht="23">
      <c r="B6" s="48" t="s">
        <v>23</v>
      </c>
      <c r="C6" s="69" t="s">
        <v>0</v>
      </c>
      <c r="D6" s="69" t="s">
        <v>1</v>
      </c>
      <c r="E6" s="69" t="s">
        <v>27</v>
      </c>
      <c r="F6" s="69"/>
      <c r="G6" s="49"/>
    </row>
    <row r="7" spans="2:9" ht="23" hidden="1">
      <c r="B7" s="64" t="s">
        <v>19</v>
      </c>
      <c r="C7" s="65">
        <f>+IF(C6="",0,1)</f>
        <v>1</v>
      </c>
      <c r="D7" s="65">
        <f>+IF(D6="",0,1)</f>
        <v>1</v>
      </c>
      <c r="E7" s="65">
        <f>+IF(E6="",0,1)</f>
        <v>1</v>
      </c>
      <c r="F7" s="65">
        <f>+IF(F6="",0,1)</f>
        <v>0</v>
      </c>
      <c r="G7" s="66">
        <f>SUM(C7:F7)</f>
        <v>3</v>
      </c>
    </row>
    <row r="8" spans="2:9" ht="23">
      <c r="B8" s="32" t="s">
        <v>24</v>
      </c>
      <c r="C8" s="70">
        <f>IF(C7=1,(100%/$G$7)," ")</f>
        <v>0.33333333333333331</v>
      </c>
      <c r="D8" s="70">
        <f>IF(D7=1,(100%/$G$7)," ")</f>
        <v>0.33333333333333331</v>
      </c>
      <c r="E8" s="70">
        <f>IF(E7=1,(100%/$G$7)," ")</f>
        <v>0.33333333333333331</v>
      </c>
      <c r="F8" s="70" t="str">
        <f>IF(F7=1,(100%/$G$7)," ")</f>
        <v xml:space="preserve"> </v>
      </c>
      <c r="G8" s="33">
        <f>SUM(C8:F8)</f>
        <v>1</v>
      </c>
    </row>
    <row r="9" spans="2:9" ht="24" thickBot="1">
      <c r="B9" s="50" t="s">
        <v>25</v>
      </c>
      <c r="C9" s="51">
        <f>IF(C7=1,C8-($C$4/$G$7)," ")</f>
        <v>0.25</v>
      </c>
      <c r="D9" s="51">
        <f t="shared" ref="D9:E9" si="0">IF(D7=1,D8-($C$4/$G$7)," ")</f>
        <v>0.25</v>
      </c>
      <c r="E9" s="51">
        <f t="shared" si="0"/>
        <v>0.25</v>
      </c>
      <c r="F9" s="51">
        <f>IF(F7=1,F8-($C$4/$G$7),0)</f>
        <v>0</v>
      </c>
      <c r="G9" s="52"/>
    </row>
    <row r="10" spans="2:9" ht="12" customHeight="1" thickBot="1">
      <c r="B10" s="44"/>
      <c r="C10" s="53"/>
      <c r="D10" s="53"/>
      <c r="E10" s="53"/>
      <c r="F10" s="46"/>
      <c r="G10" s="47"/>
    </row>
    <row r="11" spans="2:9" ht="31" customHeight="1">
      <c r="B11" s="111" t="s">
        <v>15</v>
      </c>
      <c r="C11" s="112"/>
      <c r="D11" s="112"/>
      <c r="E11" s="112"/>
      <c r="F11" s="112"/>
      <c r="G11" s="113"/>
    </row>
    <row r="12" spans="2:9" ht="23">
      <c r="B12" s="35" t="s">
        <v>43</v>
      </c>
      <c r="C12" s="27" t="str">
        <f>+C6</f>
        <v>Bob</v>
      </c>
      <c r="D12" s="27" t="str">
        <f>+D6</f>
        <v>Steve</v>
      </c>
      <c r="E12" s="27" t="str">
        <f>+E6</f>
        <v>Jill</v>
      </c>
      <c r="F12" s="67" t="str">
        <f>IF(F6=""," ",F6)</f>
        <v xml:space="preserve"> </v>
      </c>
      <c r="G12" s="34"/>
    </row>
    <row r="13" spans="2:9" ht="23">
      <c r="B13" s="36" t="s">
        <v>42</v>
      </c>
      <c r="C13" s="29">
        <v>1</v>
      </c>
      <c r="D13" s="28">
        <v>0</v>
      </c>
      <c r="E13" s="28">
        <v>0</v>
      </c>
      <c r="F13" s="28">
        <v>0</v>
      </c>
      <c r="G13" s="37"/>
    </row>
    <row r="14" spans="2:9" ht="23">
      <c r="B14" s="36" t="s">
        <v>41</v>
      </c>
      <c r="C14" s="29">
        <v>1</v>
      </c>
      <c r="D14" s="28">
        <v>0</v>
      </c>
      <c r="E14" s="28">
        <v>0</v>
      </c>
      <c r="F14" s="28">
        <v>0</v>
      </c>
      <c r="G14" s="37"/>
    </row>
    <row r="15" spans="2:9" ht="23">
      <c r="B15" s="36" t="s">
        <v>39</v>
      </c>
      <c r="C15" s="28">
        <v>0</v>
      </c>
      <c r="D15" s="28">
        <v>0</v>
      </c>
      <c r="E15" s="28">
        <v>0</v>
      </c>
      <c r="F15" s="28">
        <v>0</v>
      </c>
      <c r="G15" s="37"/>
    </row>
    <row r="16" spans="2:9" ht="23">
      <c r="B16" s="36" t="s">
        <v>34</v>
      </c>
      <c r="C16" s="28">
        <v>0</v>
      </c>
      <c r="D16" s="28">
        <v>0</v>
      </c>
      <c r="E16" s="29">
        <v>1</v>
      </c>
      <c r="F16" s="28">
        <v>0</v>
      </c>
      <c r="G16" s="37"/>
    </row>
    <row r="17" spans="2:7" ht="23">
      <c r="B17" s="36" t="s">
        <v>35</v>
      </c>
      <c r="C17" s="28">
        <v>0</v>
      </c>
      <c r="D17" s="28">
        <v>0</v>
      </c>
      <c r="E17" s="28">
        <v>0</v>
      </c>
      <c r="F17" s="28">
        <v>0</v>
      </c>
      <c r="G17" s="37"/>
    </row>
    <row r="18" spans="2:7" ht="23">
      <c r="B18" s="36" t="s">
        <v>40</v>
      </c>
      <c r="C18" s="28">
        <v>0</v>
      </c>
      <c r="D18" s="28">
        <v>0</v>
      </c>
      <c r="E18" s="28">
        <v>0</v>
      </c>
      <c r="F18" s="28">
        <v>0</v>
      </c>
      <c r="G18" s="37"/>
    </row>
    <row r="19" spans="2:7" ht="23">
      <c r="B19" s="36" t="s">
        <v>36</v>
      </c>
      <c r="C19" s="28">
        <v>0</v>
      </c>
      <c r="D19" s="28">
        <v>0</v>
      </c>
      <c r="E19" s="28">
        <v>0</v>
      </c>
      <c r="F19" s="28">
        <v>0</v>
      </c>
      <c r="G19" s="37"/>
    </row>
    <row r="20" spans="2:7" ht="23">
      <c r="B20" s="36" t="s">
        <v>37</v>
      </c>
      <c r="C20" s="28">
        <v>0</v>
      </c>
      <c r="D20" s="28">
        <v>0</v>
      </c>
      <c r="E20" s="28">
        <v>0</v>
      </c>
      <c r="F20" s="28">
        <v>0</v>
      </c>
      <c r="G20" s="37"/>
    </row>
    <row r="21" spans="2:7" ht="23">
      <c r="B21" s="36" t="s">
        <v>16</v>
      </c>
      <c r="C21" s="28">
        <v>0</v>
      </c>
      <c r="D21" s="28">
        <v>0</v>
      </c>
      <c r="E21" s="28">
        <v>0</v>
      </c>
      <c r="F21" s="28">
        <v>0</v>
      </c>
      <c r="G21" s="37"/>
    </row>
    <row r="22" spans="2:7" ht="23">
      <c r="B22" s="36" t="s">
        <v>20</v>
      </c>
      <c r="C22" s="28"/>
      <c r="D22" s="28"/>
      <c r="E22" s="28"/>
      <c r="F22" s="28"/>
      <c r="G22" s="37"/>
    </row>
    <row r="23" spans="2:7" ht="23">
      <c r="B23" s="36" t="s">
        <v>20</v>
      </c>
      <c r="C23" s="28"/>
      <c r="D23" s="28"/>
      <c r="E23" s="28"/>
      <c r="F23" s="28"/>
      <c r="G23" s="37"/>
    </row>
    <row r="24" spans="2:7" ht="23">
      <c r="B24" s="36" t="s">
        <v>20</v>
      </c>
      <c r="C24" s="28"/>
      <c r="D24" s="28"/>
      <c r="E24" s="28"/>
      <c r="F24" s="28"/>
      <c r="G24" s="37"/>
    </row>
    <row r="25" spans="2:7" ht="24" thickBot="1">
      <c r="B25" s="36" t="s">
        <v>20</v>
      </c>
      <c r="C25" s="30"/>
      <c r="D25" s="30"/>
      <c r="E25" s="30"/>
      <c r="F25" s="30"/>
      <c r="G25" s="37"/>
    </row>
    <row r="26" spans="2:7" ht="23">
      <c r="B26" s="38" t="s">
        <v>21</v>
      </c>
      <c r="C26" s="31">
        <f>SUM(C13:C25)</f>
        <v>2</v>
      </c>
      <c r="D26" s="31">
        <f t="shared" ref="D26:F26" si="1">SUM(D13:D21)</f>
        <v>0</v>
      </c>
      <c r="E26" s="31">
        <f t="shared" si="1"/>
        <v>1</v>
      </c>
      <c r="F26" s="31">
        <f t="shared" si="1"/>
        <v>0</v>
      </c>
      <c r="G26" s="39">
        <f>SUM(C26:F26)</f>
        <v>3</v>
      </c>
    </row>
    <row r="27" spans="2:7" ht="24" thickBot="1">
      <c r="B27" s="54" t="s">
        <v>47</v>
      </c>
      <c r="C27" s="55">
        <f>+C26/$G$26</f>
        <v>0.66666666666666663</v>
      </c>
      <c r="D27" s="55">
        <f>+D26/$G$26</f>
        <v>0</v>
      </c>
      <c r="E27" s="55">
        <f>+E26/$G$26</f>
        <v>0.33333333333333331</v>
      </c>
      <c r="F27" s="55">
        <f>+F26/$G$26</f>
        <v>0</v>
      </c>
      <c r="G27" s="56">
        <f>SUM(C27:F27)</f>
        <v>1</v>
      </c>
    </row>
    <row r="28" spans="2:7" ht="16" customHeight="1" thickBot="1">
      <c r="B28" s="57"/>
      <c r="C28" s="58"/>
      <c r="D28" s="58"/>
      <c r="E28" s="58"/>
      <c r="F28" s="59"/>
      <c r="G28" s="60"/>
    </row>
    <row r="29" spans="2:7" ht="23">
      <c r="B29" s="48" t="s">
        <v>46</v>
      </c>
      <c r="C29" s="61">
        <f>+C27*$C$4</f>
        <v>0.16666666666666666</v>
      </c>
      <c r="D29" s="61">
        <f>+D27*$C$4</f>
        <v>0</v>
      </c>
      <c r="E29" s="61">
        <f t="shared" ref="E29:F29" si="2">+E27*$C$4</f>
        <v>8.3333333333333329E-2</v>
      </c>
      <c r="F29" s="61">
        <f t="shared" si="2"/>
        <v>0</v>
      </c>
      <c r="G29" s="62"/>
    </row>
    <row r="30" spans="2:7" ht="23">
      <c r="B30" s="41"/>
      <c r="C30" s="26"/>
      <c r="D30" s="26"/>
      <c r="E30" s="26"/>
      <c r="F30" s="25"/>
      <c r="G30" s="40"/>
    </row>
    <row r="31" spans="2:7" ht="24" thickBot="1">
      <c r="B31" s="42" t="s">
        <v>22</v>
      </c>
      <c r="C31" s="63">
        <f>+C9+C29</f>
        <v>0.41666666666666663</v>
      </c>
      <c r="D31" s="63">
        <f>+D9+D29</f>
        <v>0.25</v>
      </c>
      <c r="E31" s="63">
        <f>+E9+E29</f>
        <v>0.33333333333333331</v>
      </c>
      <c r="F31" s="63">
        <f>+F9+F29</f>
        <v>0</v>
      </c>
      <c r="G31" s="43">
        <f>SUM(C31:E31)</f>
        <v>1</v>
      </c>
    </row>
    <row r="32" spans="2:7">
      <c r="C32" s="1"/>
      <c r="D32" s="1"/>
      <c r="E32" s="1"/>
    </row>
    <row r="36" spans="2:2" ht="23">
      <c r="B36" s="68" t="s">
        <v>26</v>
      </c>
    </row>
  </sheetData>
  <mergeCells count="3">
    <mergeCell ref="C4:G4"/>
    <mergeCell ref="B2:G3"/>
    <mergeCell ref="B11:G11"/>
  </mergeCells>
  <phoneticPr fontId="2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The Founder Test</vt:lpstr>
      <vt:lpstr>2a. Rate Yourself</vt:lpstr>
      <vt:lpstr>2b. The Equity Split Scorecard</vt:lpstr>
    </vt:vector>
  </TitlesOfParts>
  <Manager/>
  <Company>1x1 Media, LLC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Founder's Pocket Guide: Founder Equity Splits</dc:title>
  <dc:subject/>
  <dc:creator>Stephen R. Poland</dc:creator>
  <cp:keywords/>
  <dc:description/>
  <cp:lastModifiedBy>Steve Poland</cp:lastModifiedBy>
  <cp:lastPrinted>2015-12-10T17:06:27Z</cp:lastPrinted>
  <dcterms:created xsi:type="dcterms:W3CDTF">2015-12-10T17:01:52Z</dcterms:created>
  <dcterms:modified xsi:type="dcterms:W3CDTF">2016-03-21T22:30:36Z</dcterms:modified>
  <cp:category/>
</cp:coreProperties>
</file>